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5600" windowHeight="11160"/>
  </bookViews>
  <sheets>
    <sheet name="2024 рада" sheetId="5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9" i="5"/>
  <c r="J16"/>
  <c r="J26"/>
  <c r="J28"/>
  <c r="G29"/>
  <c r="F29"/>
  <c r="E29"/>
  <c r="I27"/>
  <c r="J27" s="1"/>
  <c r="I25"/>
  <c r="J25" s="1"/>
  <c r="I24"/>
  <c r="J24" s="1"/>
  <c r="I23"/>
  <c r="J23" s="1"/>
  <c r="I22"/>
  <c r="J22" s="1"/>
  <c r="I21"/>
  <c r="J21" s="1"/>
  <c r="I20"/>
  <c r="J20" s="1"/>
  <c r="I19"/>
  <c r="I18"/>
  <c r="J18" s="1"/>
  <c r="I17"/>
  <c r="J17" s="1"/>
  <c r="I15"/>
  <c r="J15" s="1"/>
  <c r="I14"/>
  <c r="J14" s="1"/>
  <c r="I13"/>
  <c r="J13" s="1"/>
  <c r="I12"/>
  <c r="J12" s="1"/>
  <c r="H29" l="1"/>
  <c r="I29"/>
  <c r="J29" l="1"/>
</calcChain>
</file>

<file path=xl/sharedStrings.xml><?xml version="1.0" encoding="utf-8"?>
<sst xmlns="http://schemas.openxmlformats.org/spreadsheetml/2006/main" count="45" uniqueCount="42">
  <si>
    <t>Затверджено</t>
  </si>
  <si>
    <t>Рішенням Ради СО "Трудовик"</t>
  </si>
  <si>
    <t>Голова Ради СО "Трудовик"</t>
  </si>
  <si>
    <t>__________________    Киричук Н.М.</t>
  </si>
  <si>
    <t>№   п/п</t>
  </si>
  <si>
    <t xml:space="preserve">Назва посади (професії) </t>
  </si>
  <si>
    <t xml:space="preserve">Код за класифікатором проф. </t>
  </si>
  <si>
    <t>Примітка</t>
  </si>
  <si>
    <t>К-сть штатних один.</t>
  </si>
  <si>
    <t>К-сть місяців</t>
  </si>
  <si>
    <t>Річний фонд заробітної плати, грн.</t>
  </si>
  <si>
    <t>Голова Ради</t>
  </si>
  <si>
    <t>1210.1</t>
  </si>
  <si>
    <t>Головний енергетик</t>
  </si>
  <si>
    <t>1222.1</t>
  </si>
  <si>
    <t>Старший електрик</t>
  </si>
  <si>
    <t>Електрик дільниці</t>
  </si>
  <si>
    <t>Електрик дільниці (черговий)</t>
  </si>
  <si>
    <t>Головний бухгалтер</t>
  </si>
  <si>
    <t>Старшиий касир</t>
  </si>
  <si>
    <t>Касир</t>
  </si>
  <si>
    <t>Діловод</t>
  </si>
  <si>
    <t>Старший контролер</t>
  </si>
  <si>
    <t xml:space="preserve">Контролер </t>
  </si>
  <si>
    <t>Робітник з благоустрою</t>
  </si>
  <si>
    <t>Прибиральник службових приміщень</t>
  </si>
  <si>
    <t>Разом</t>
  </si>
  <si>
    <t>1226.2</t>
  </si>
  <si>
    <t>Начальник з благоустрою території</t>
  </si>
  <si>
    <t>Н.І.Музиченко.</t>
  </si>
  <si>
    <t>Слюсар-сантехнік</t>
  </si>
  <si>
    <t>Додаток 1</t>
  </si>
  <si>
    <t xml:space="preserve">Проект Штатного розпису СО "Трудовик" на 2024 рік </t>
  </si>
  <si>
    <t>до проекту кошторису на 2024 рік</t>
  </si>
  <si>
    <t>з 01 січня 2024 року</t>
  </si>
  <si>
    <t>01.04.24-30.09.24</t>
  </si>
  <si>
    <t>робота 4 год.</t>
  </si>
  <si>
    <t>години з 8:00 до 12:00</t>
  </si>
  <si>
    <t xml:space="preserve">Посадовий оклад з 01.01.2024,  грн. (6 год.) </t>
  </si>
  <si>
    <t xml:space="preserve">Посадовий оклад з 01.04.2024,  грн. (6 год.) </t>
  </si>
  <si>
    <t>Посадовий оклад з 01.08.24 піднято на 10 та 7 грн.</t>
  </si>
  <si>
    <t>Протокол №16/12-2023 від 16.12.2023р.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</si>
</sst>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" fontId="2" fillId="0" borderId="4" xfId="0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4" fontId="1" fillId="0" borderId="7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4" fontId="1" fillId="0" borderId="14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 vertical="center"/>
    </xf>
    <xf numFmtId="4" fontId="1" fillId="0" borderId="12" xfId="0" applyNumberFormat="1" applyFont="1" applyBorder="1" applyAlignment="1">
      <alignment horizontal="right"/>
    </xf>
    <xf numFmtId="4" fontId="1" fillId="0" borderId="16" xfId="0" applyNumberFormat="1" applyFont="1" applyBorder="1" applyAlignment="1">
      <alignment horizontal="right"/>
    </xf>
    <xf numFmtId="4" fontId="2" fillId="0" borderId="11" xfId="0" applyNumberFormat="1" applyFont="1" applyBorder="1"/>
    <xf numFmtId="4" fontId="2" fillId="0" borderId="15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/>
    <xf numFmtId="0" fontId="5" fillId="0" borderId="2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7" workbookViewId="0">
      <selection activeCell="M16" sqref="M16"/>
    </sheetView>
  </sheetViews>
  <sheetFormatPr defaultRowHeight="15"/>
  <cols>
    <col min="1" max="1" width="5.140625" customWidth="1"/>
    <col min="2" max="2" width="24.140625" customWidth="1"/>
    <col min="3" max="3" width="7.28515625" customWidth="1"/>
    <col min="4" max="4" width="12.42578125" customWidth="1"/>
    <col min="5" max="5" width="9.85546875" customWidth="1"/>
    <col min="6" max="6" width="8.7109375" customWidth="1"/>
    <col min="7" max="7" width="14.140625" customWidth="1"/>
    <col min="8" max="8" width="14" customWidth="1"/>
    <col min="9" max="9" width="12.85546875" customWidth="1"/>
    <col min="10" max="10" width="16" customWidth="1"/>
  </cols>
  <sheetData>
    <row r="1" spans="1:10">
      <c r="H1" s="2" t="s">
        <v>31</v>
      </c>
    </row>
    <row r="2" spans="1:10">
      <c r="H2" s="50" t="s">
        <v>33</v>
      </c>
    </row>
    <row r="3" spans="1:10" ht="16.5">
      <c r="A3" s="33"/>
      <c r="B3" s="33"/>
      <c r="C3" s="33"/>
      <c r="F3" s="33"/>
      <c r="G3" s="33"/>
      <c r="H3" s="32" t="s">
        <v>0</v>
      </c>
      <c r="I3" s="33"/>
      <c r="J3" s="33"/>
    </row>
    <row r="4" spans="1:10" ht="15.75" customHeight="1">
      <c r="A4" s="33"/>
      <c r="B4" s="33"/>
      <c r="C4" s="33"/>
      <c r="F4" s="33"/>
      <c r="G4" s="33"/>
      <c r="H4" s="21" t="s">
        <v>1</v>
      </c>
      <c r="J4" s="33"/>
    </row>
    <row r="5" spans="1:10" ht="15.75" customHeight="1">
      <c r="A5" s="33"/>
      <c r="B5" s="33"/>
      <c r="C5" s="33"/>
      <c r="F5" s="33"/>
      <c r="G5" s="33"/>
      <c r="H5" s="22" t="s">
        <v>41</v>
      </c>
      <c r="J5" s="33"/>
    </row>
    <row r="6" spans="1:10" ht="15.75">
      <c r="A6" s="33"/>
      <c r="B6" s="33"/>
      <c r="C6" s="33"/>
      <c r="F6" s="1"/>
      <c r="G6" s="33"/>
      <c r="H6" s="21" t="s">
        <v>2</v>
      </c>
      <c r="J6" s="33"/>
    </row>
    <row r="7" spans="1:10">
      <c r="A7" s="33"/>
      <c r="B7" s="33"/>
      <c r="C7" s="33"/>
      <c r="G7" s="33"/>
      <c r="H7" s="23" t="s">
        <v>3</v>
      </c>
      <c r="I7" s="33"/>
      <c r="J7" s="33"/>
    </row>
    <row r="8" spans="1:10" ht="18.75">
      <c r="A8" s="33"/>
      <c r="B8" s="54" t="s">
        <v>32</v>
      </c>
      <c r="C8" s="55"/>
      <c r="D8" s="55"/>
      <c r="E8" s="55"/>
      <c r="F8" s="55"/>
      <c r="G8" s="55"/>
      <c r="H8" s="55"/>
      <c r="I8" s="55"/>
      <c r="J8" s="55"/>
    </row>
    <row r="9" spans="1:10" ht="15.75" thickBot="1">
      <c r="A9" s="33"/>
      <c r="B9" s="33"/>
      <c r="C9" s="2"/>
      <c r="D9" s="49" t="s">
        <v>34</v>
      </c>
      <c r="E9" s="33"/>
      <c r="F9" s="33"/>
      <c r="G9" s="33"/>
      <c r="H9" s="33"/>
      <c r="I9" s="33"/>
      <c r="J9" s="33"/>
    </row>
    <row r="10" spans="1:10" ht="66.599999999999994" customHeight="1" thickBot="1">
      <c r="A10" s="44" t="s">
        <v>4</v>
      </c>
      <c r="B10" s="45" t="s">
        <v>5</v>
      </c>
      <c r="C10" s="46" t="s">
        <v>6</v>
      </c>
      <c r="D10" s="45" t="s">
        <v>7</v>
      </c>
      <c r="E10" s="45" t="s">
        <v>8</v>
      </c>
      <c r="F10" s="45" t="s">
        <v>9</v>
      </c>
      <c r="G10" s="46" t="s">
        <v>38</v>
      </c>
      <c r="H10" s="46" t="s">
        <v>39</v>
      </c>
      <c r="I10" s="52" t="s">
        <v>40</v>
      </c>
      <c r="J10" s="47" t="s">
        <v>10</v>
      </c>
    </row>
    <row r="11" spans="1:10" ht="15.75" thickBot="1">
      <c r="A11" s="18">
        <v>1</v>
      </c>
      <c r="B11" s="9">
        <v>2</v>
      </c>
      <c r="C11" s="18">
        <v>3</v>
      </c>
      <c r="D11" s="9">
        <v>4</v>
      </c>
      <c r="E11" s="18">
        <v>5</v>
      </c>
      <c r="F11" s="9">
        <v>6</v>
      </c>
      <c r="G11" s="18">
        <v>7</v>
      </c>
      <c r="H11" s="9">
        <v>8</v>
      </c>
      <c r="I11" s="18">
        <v>9</v>
      </c>
      <c r="J11" s="53">
        <v>10</v>
      </c>
    </row>
    <row r="12" spans="1:10" ht="15" customHeight="1">
      <c r="A12" s="12">
        <v>1</v>
      </c>
      <c r="B12" s="13" t="s">
        <v>11</v>
      </c>
      <c r="C12" s="12" t="s">
        <v>12</v>
      </c>
      <c r="D12" s="12"/>
      <c r="E12" s="12">
        <v>1</v>
      </c>
      <c r="F12" s="14">
        <v>12</v>
      </c>
      <c r="G12" s="29">
        <v>15800</v>
      </c>
      <c r="H12" s="29">
        <v>18700</v>
      </c>
      <c r="I12" s="35">
        <f>5*10</f>
        <v>50</v>
      </c>
      <c r="J12" s="38">
        <f>(G12*3)+(H12*9)+I12</f>
        <v>215750</v>
      </c>
    </row>
    <row r="13" spans="1:10">
      <c r="A13" s="3">
        <v>2</v>
      </c>
      <c r="B13" s="4" t="s">
        <v>13</v>
      </c>
      <c r="C13" s="3" t="s">
        <v>14</v>
      </c>
      <c r="D13" s="5"/>
      <c r="E13" s="3">
        <v>1</v>
      </c>
      <c r="F13" s="15">
        <v>12</v>
      </c>
      <c r="G13" s="30">
        <v>12000</v>
      </c>
      <c r="H13" s="29">
        <v>14400</v>
      </c>
      <c r="I13" s="35">
        <f t="shared" ref="I13:I27" si="0">5*10</f>
        <v>50</v>
      </c>
      <c r="J13" s="38">
        <f t="shared" ref="J13:J28" si="1">(G13*3)+(H13*9)+I13</f>
        <v>165650</v>
      </c>
    </row>
    <row r="14" spans="1:10">
      <c r="A14" s="8">
        <v>3</v>
      </c>
      <c r="B14" s="25" t="s">
        <v>15</v>
      </c>
      <c r="C14" s="8">
        <v>3113</v>
      </c>
      <c r="D14" s="5"/>
      <c r="E14" s="8">
        <v>1</v>
      </c>
      <c r="F14" s="8">
        <v>12</v>
      </c>
      <c r="G14" s="30">
        <v>10900</v>
      </c>
      <c r="H14" s="29">
        <v>12200</v>
      </c>
      <c r="I14" s="35">
        <f t="shared" si="0"/>
        <v>50</v>
      </c>
      <c r="J14" s="38">
        <f t="shared" si="1"/>
        <v>142550</v>
      </c>
    </row>
    <row r="15" spans="1:10">
      <c r="A15" s="3">
        <v>4</v>
      </c>
      <c r="B15" s="4" t="s">
        <v>16</v>
      </c>
      <c r="C15" s="3">
        <v>3113</v>
      </c>
      <c r="D15" s="5"/>
      <c r="E15" s="3">
        <v>1</v>
      </c>
      <c r="F15" s="15">
        <v>12</v>
      </c>
      <c r="G15" s="30">
        <v>10400</v>
      </c>
      <c r="H15" s="29">
        <v>11600</v>
      </c>
      <c r="I15" s="35">
        <f t="shared" si="0"/>
        <v>50</v>
      </c>
      <c r="J15" s="38">
        <f t="shared" si="1"/>
        <v>135650</v>
      </c>
    </row>
    <row r="16" spans="1:10" ht="28.5" customHeight="1">
      <c r="A16" s="8">
        <v>5</v>
      </c>
      <c r="B16" s="27" t="s">
        <v>17</v>
      </c>
      <c r="C16" s="8">
        <v>3113</v>
      </c>
      <c r="D16" s="28" t="s">
        <v>36</v>
      </c>
      <c r="E16" s="8">
        <v>1</v>
      </c>
      <c r="F16" s="16">
        <v>12</v>
      </c>
      <c r="G16" s="30">
        <v>4800</v>
      </c>
      <c r="H16" s="29">
        <v>5400</v>
      </c>
      <c r="I16" s="35">
        <v>35</v>
      </c>
      <c r="J16" s="38">
        <f>(G16*3)+(H16*9)+I16</f>
        <v>63035</v>
      </c>
    </row>
    <row r="17" spans="1:10">
      <c r="A17" s="3">
        <v>6</v>
      </c>
      <c r="B17" s="7" t="s">
        <v>18</v>
      </c>
      <c r="C17" s="3">
        <v>1231</v>
      </c>
      <c r="D17" s="3"/>
      <c r="E17" s="3">
        <v>1</v>
      </c>
      <c r="F17" s="15">
        <v>12</v>
      </c>
      <c r="G17" s="30">
        <v>12000</v>
      </c>
      <c r="H17" s="29">
        <v>14400</v>
      </c>
      <c r="I17" s="35">
        <f t="shared" si="0"/>
        <v>50</v>
      </c>
      <c r="J17" s="38">
        <f t="shared" si="1"/>
        <v>165650</v>
      </c>
    </row>
    <row r="18" spans="1:10">
      <c r="A18" s="3">
        <v>7</v>
      </c>
      <c r="B18" s="7" t="s">
        <v>19</v>
      </c>
      <c r="C18" s="3">
        <v>4211</v>
      </c>
      <c r="D18" s="3"/>
      <c r="E18" s="3">
        <v>1</v>
      </c>
      <c r="F18" s="15">
        <v>12</v>
      </c>
      <c r="G18" s="30">
        <v>10400</v>
      </c>
      <c r="H18" s="29">
        <v>11600</v>
      </c>
      <c r="I18" s="35">
        <f t="shared" si="0"/>
        <v>50</v>
      </c>
      <c r="J18" s="38">
        <f t="shared" si="1"/>
        <v>135650</v>
      </c>
    </row>
    <row r="19" spans="1:10" ht="30">
      <c r="A19" s="3">
        <v>8</v>
      </c>
      <c r="B19" s="7" t="s">
        <v>20</v>
      </c>
      <c r="C19" s="3">
        <v>4211</v>
      </c>
      <c r="D19" s="34" t="s">
        <v>35</v>
      </c>
      <c r="E19" s="3">
        <v>1</v>
      </c>
      <c r="F19" s="15">
        <v>6</v>
      </c>
      <c r="G19" s="30"/>
      <c r="H19" s="29">
        <v>10600</v>
      </c>
      <c r="I19" s="35">
        <f>2*10</f>
        <v>20</v>
      </c>
      <c r="J19" s="38">
        <f>(H19*6)+I19</f>
        <v>63620</v>
      </c>
    </row>
    <row r="20" spans="1:10">
      <c r="A20" s="8">
        <v>9</v>
      </c>
      <c r="B20" s="25" t="s">
        <v>21</v>
      </c>
      <c r="C20" s="8">
        <v>4144</v>
      </c>
      <c r="D20" s="24"/>
      <c r="E20" s="8">
        <v>1</v>
      </c>
      <c r="F20" s="15">
        <v>12</v>
      </c>
      <c r="G20" s="30">
        <v>8500</v>
      </c>
      <c r="H20" s="29">
        <v>9400</v>
      </c>
      <c r="I20" s="35">
        <f t="shared" si="0"/>
        <v>50</v>
      </c>
      <c r="J20" s="38">
        <f t="shared" si="1"/>
        <v>110150</v>
      </c>
    </row>
    <row r="21" spans="1:10" ht="26.25">
      <c r="A21" s="3">
        <v>10</v>
      </c>
      <c r="B21" s="37" t="s">
        <v>28</v>
      </c>
      <c r="C21" s="6" t="s">
        <v>27</v>
      </c>
      <c r="D21" s="5"/>
      <c r="E21" s="6">
        <v>1</v>
      </c>
      <c r="F21" s="16">
        <v>12</v>
      </c>
      <c r="G21" s="31">
        <v>10900</v>
      </c>
      <c r="H21" s="29">
        <v>12300</v>
      </c>
      <c r="I21" s="35">
        <f t="shared" si="0"/>
        <v>50</v>
      </c>
      <c r="J21" s="38">
        <f t="shared" si="1"/>
        <v>143450</v>
      </c>
    </row>
    <row r="22" spans="1:10">
      <c r="A22" s="8">
        <v>11</v>
      </c>
      <c r="B22" s="25" t="s">
        <v>22</v>
      </c>
      <c r="C22" s="8">
        <v>9153</v>
      </c>
      <c r="D22" s="5"/>
      <c r="E22" s="8">
        <v>1</v>
      </c>
      <c r="F22" s="15">
        <v>12</v>
      </c>
      <c r="G22" s="30">
        <v>8900</v>
      </c>
      <c r="H22" s="29">
        <v>9900</v>
      </c>
      <c r="I22" s="35">
        <f t="shared" si="0"/>
        <v>50</v>
      </c>
      <c r="J22" s="38">
        <f t="shared" si="1"/>
        <v>115850</v>
      </c>
    </row>
    <row r="23" spans="1:10">
      <c r="A23" s="8">
        <v>12</v>
      </c>
      <c r="B23" s="25" t="s">
        <v>23</v>
      </c>
      <c r="C23" s="8">
        <v>9153</v>
      </c>
      <c r="D23" s="5"/>
      <c r="E23" s="8">
        <v>1</v>
      </c>
      <c r="F23" s="15">
        <v>12</v>
      </c>
      <c r="G23" s="30">
        <v>8500</v>
      </c>
      <c r="H23" s="29">
        <v>9400</v>
      </c>
      <c r="I23" s="35">
        <f t="shared" si="0"/>
        <v>50</v>
      </c>
      <c r="J23" s="38">
        <f t="shared" si="1"/>
        <v>110150</v>
      </c>
    </row>
    <row r="24" spans="1:10">
      <c r="A24" s="8">
        <v>13</v>
      </c>
      <c r="B24" s="25" t="s">
        <v>23</v>
      </c>
      <c r="C24" s="8">
        <v>9153</v>
      </c>
      <c r="D24" s="5"/>
      <c r="E24" s="8">
        <v>1</v>
      </c>
      <c r="F24" s="15">
        <v>12</v>
      </c>
      <c r="G24" s="30">
        <v>8500</v>
      </c>
      <c r="H24" s="29">
        <v>9400</v>
      </c>
      <c r="I24" s="35">
        <f t="shared" si="0"/>
        <v>50</v>
      </c>
      <c r="J24" s="38">
        <f t="shared" si="1"/>
        <v>110150</v>
      </c>
    </row>
    <row r="25" spans="1:10">
      <c r="A25" s="3">
        <v>14</v>
      </c>
      <c r="B25" s="4" t="s">
        <v>30</v>
      </c>
      <c r="C25" s="3">
        <v>7136</v>
      </c>
      <c r="D25" s="5"/>
      <c r="E25" s="3">
        <v>1</v>
      </c>
      <c r="F25" s="15">
        <v>12</v>
      </c>
      <c r="G25" s="30">
        <v>8500</v>
      </c>
      <c r="H25" s="29">
        <v>9400</v>
      </c>
      <c r="I25" s="35">
        <f t="shared" si="0"/>
        <v>50</v>
      </c>
      <c r="J25" s="38">
        <f t="shared" si="1"/>
        <v>110150</v>
      </c>
    </row>
    <row r="26" spans="1:10" ht="15" customHeight="1">
      <c r="A26" s="8">
        <v>15</v>
      </c>
      <c r="B26" s="25" t="s">
        <v>24</v>
      </c>
      <c r="C26" s="8">
        <v>9161</v>
      </c>
      <c r="D26" s="51"/>
      <c r="E26" s="8">
        <v>1</v>
      </c>
      <c r="F26" s="16">
        <v>12</v>
      </c>
      <c r="G26" s="30">
        <v>7100</v>
      </c>
      <c r="H26" s="29">
        <v>8000</v>
      </c>
      <c r="I26" s="35">
        <v>50</v>
      </c>
      <c r="J26" s="38">
        <f t="shared" si="1"/>
        <v>93350</v>
      </c>
    </row>
    <row r="27" spans="1:10">
      <c r="A27" s="8">
        <v>16</v>
      </c>
      <c r="B27" s="25" t="s">
        <v>24</v>
      </c>
      <c r="C27" s="8">
        <v>9161</v>
      </c>
      <c r="D27" s="28"/>
      <c r="E27" s="8">
        <v>1</v>
      </c>
      <c r="F27" s="15">
        <v>12</v>
      </c>
      <c r="G27" s="30">
        <v>7100</v>
      </c>
      <c r="H27" s="29">
        <v>8000</v>
      </c>
      <c r="I27" s="35">
        <f t="shared" si="0"/>
        <v>50</v>
      </c>
      <c r="J27" s="38">
        <f t="shared" si="1"/>
        <v>93350</v>
      </c>
    </row>
    <row r="28" spans="1:10" ht="27" customHeight="1" thickBot="1">
      <c r="A28" s="8">
        <v>17</v>
      </c>
      <c r="B28" s="36" t="s">
        <v>25</v>
      </c>
      <c r="C28" s="8">
        <v>9132</v>
      </c>
      <c r="D28" s="48" t="s">
        <v>37</v>
      </c>
      <c r="E28" s="8">
        <v>1</v>
      </c>
      <c r="F28" s="17">
        <v>12</v>
      </c>
      <c r="G28" s="39">
        <v>4800</v>
      </c>
      <c r="H28" s="40">
        <v>5400</v>
      </c>
      <c r="I28" s="41">
        <v>35</v>
      </c>
      <c r="J28" s="38">
        <f t="shared" si="1"/>
        <v>63035</v>
      </c>
    </row>
    <row r="29" spans="1:10" ht="21" thickBot="1">
      <c r="A29" s="18"/>
      <c r="B29" s="11" t="s">
        <v>26</v>
      </c>
      <c r="C29" s="9"/>
      <c r="D29" s="9"/>
      <c r="E29" s="10">
        <f t="shared" ref="E29:J29" si="2">SUM(E12:E28)</f>
        <v>17</v>
      </c>
      <c r="F29" s="19">
        <f t="shared" si="2"/>
        <v>198</v>
      </c>
      <c r="G29" s="20">
        <f t="shared" si="2"/>
        <v>149100</v>
      </c>
      <c r="H29" s="42">
        <f t="shared" si="2"/>
        <v>180100</v>
      </c>
      <c r="I29" s="42">
        <f t="shared" si="2"/>
        <v>790</v>
      </c>
      <c r="J29" s="43">
        <f t="shared" si="2"/>
        <v>2037190</v>
      </c>
    </row>
    <row r="30" spans="1:10">
      <c r="B30" s="33" t="s">
        <v>18</v>
      </c>
      <c r="C30" s="33"/>
      <c r="D30" s="26"/>
      <c r="E30" s="33"/>
      <c r="F30" s="33" t="s">
        <v>29</v>
      </c>
      <c r="G30" s="33"/>
    </row>
    <row r="34" spans="2:10">
      <c r="B34" s="33"/>
      <c r="C34" s="33"/>
      <c r="D34" s="33"/>
      <c r="E34" s="33"/>
      <c r="F34" s="33"/>
      <c r="G34" s="33"/>
      <c r="H34" s="33"/>
      <c r="I34" s="33"/>
      <c r="J34" s="33"/>
    </row>
    <row r="35" spans="2:10">
      <c r="B35" s="33"/>
      <c r="C35" s="33"/>
      <c r="D35" s="33"/>
      <c r="E35" s="33"/>
      <c r="F35" s="33"/>
      <c r="G35" s="33"/>
      <c r="H35" s="33"/>
      <c r="I35" s="33"/>
      <c r="J35" s="33"/>
    </row>
    <row r="36" spans="2:10">
      <c r="B36" s="33"/>
      <c r="C36" s="33"/>
      <c r="D36" s="33"/>
      <c r="E36" s="33"/>
      <c r="F36" s="33"/>
      <c r="G36" s="33"/>
      <c r="H36" s="33"/>
      <c r="I36" s="33"/>
      <c r="J36" s="33"/>
    </row>
    <row r="37" spans="2:10">
      <c r="B37" s="33"/>
      <c r="C37" s="33"/>
      <c r="D37" s="33"/>
      <c r="E37" s="33"/>
      <c r="F37" s="33"/>
      <c r="G37" s="33"/>
      <c r="H37" s="33"/>
      <c r="I37" s="33"/>
      <c r="J37" s="33"/>
    </row>
    <row r="38" spans="2:10">
      <c r="B38" s="33"/>
      <c r="C38" s="33"/>
      <c r="D38" s="33"/>
      <c r="E38" s="33"/>
      <c r="F38" s="33"/>
      <c r="G38" s="33"/>
      <c r="H38" s="33"/>
      <c r="I38" s="33"/>
      <c r="J38" s="33"/>
    </row>
    <row r="39" spans="2:10">
      <c r="B39" s="33"/>
      <c r="C39" s="33"/>
      <c r="D39" s="33"/>
      <c r="E39" s="33"/>
      <c r="F39" s="33"/>
      <c r="G39" s="33"/>
      <c r="H39" s="33"/>
      <c r="I39" s="33"/>
      <c r="J39" s="33"/>
    </row>
    <row r="40" spans="2:10">
      <c r="B40" s="33"/>
      <c r="C40" s="33"/>
      <c r="D40" s="33"/>
      <c r="E40" s="33"/>
      <c r="F40" s="33"/>
      <c r="G40" s="33"/>
      <c r="H40" s="33"/>
      <c r="I40" s="33"/>
      <c r="J40" s="33"/>
    </row>
  </sheetData>
  <mergeCells count="1">
    <mergeCell ref="B8:J8"/>
  </mergeCells>
  <pageMargins left="0.88" right="0.19685039370078741" top="0.17" bottom="0.1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 рада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Мой ПК</dc:creator>
  <cp:lastModifiedBy>SZ</cp:lastModifiedBy>
  <cp:lastPrinted>2023-12-30T12:42:38Z</cp:lastPrinted>
  <dcterms:created xsi:type="dcterms:W3CDTF">2018-12-23T15:30:50Z</dcterms:created>
  <dcterms:modified xsi:type="dcterms:W3CDTF">2024-07-10T09:10:59Z</dcterms:modified>
</cp:coreProperties>
</file>